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Patient Compensation Fund\ADMINISTRATION\2026 Surcharges\"/>
    </mc:Choice>
  </mc:AlternateContent>
  <xr:revisionPtr revIDLastSave="0" documentId="8_{93527C90-7F45-4FB9-921C-9D7A663BEF10}" xr6:coauthVersionLast="47" xr6:coauthVersionMax="47" xr10:uidLastSave="{00000000-0000-0000-0000-000000000000}"/>
  <bookViews>
    <workbookView xWindow="28680" yWindow="105" windowWidth="29040" windowHeight="15720" xr2:uid="{1D589F44-49C0-4ED1-ADF4-C758D5DEAFB8}"/>
  </bookViews>
  <sheets>
    <sheet name="2026" sheetId="1" r:id="rId1"/>
    <sheet name="Increase Calc" sheetId="2" r:id="rId2"/>
  </sheets>
  <definedNames>
    <definedName name="_xlnm.Print_Area" localSheetId="0">'2026'!$A$1:$I$22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I15" i="1" s="1"/>
  <c r="E16" i="1"/>
  <c r="E12" i="1"/>
  <c r="I12" i="1" s="1"/>
  <c r="E7" i="2"/>
  <c r="E6" i="2"/>
  <c r="E5" i="2"/>
  <c r="I16" i="1"/>
  <c r="I19" i="1" l="1"/>
</calcChain>
</file>

<file path=xl/sharedStrings.xml><?xml version="1.0" encoding="utf-8"?>
<sst xmlns="http://schemas.openxmlformats.org/spreadsheetml/2006/main" count="32" uniqueCount="24">
  <si>
    <t>New Mexico Patient's Compensation Fund</t>
  </si>
  <si>
    <t>Rating Spreadsheet 2026</t>
  </si>
  <si>
    <t>Independent Outpatient Healthcare Facilities</t>
  </si>
  <si>
    <t>Add Facility Name Here</t>
  </si>
  <si>
    <t>Add PCF # Here</t>
  </si>
  <si>
    <t>Manual</t>
  </si>
  <si>
    <t>Exposure Type</t>
  </si>
  <si>
    <t>Exposure Basis</t>
  </si>
  <si>
    <t>PCF Rate</t>
  </si>
  <si>
    <t>Surcharge</t>
  </si>
  <si>
    <t># of Surgeries</t>
  </si>
  <si>
    <t>Outpatient Surgeries</t>
  </si>
  <si>
    <t>Per 100 surgeries</t>
  </si>
  <si>
    <t># of Visits</t>
  </si>
  <si>
    <t>ER visits(Free-Standing Emergency Room)</t>
  </si>
  <si>
    <t>Per 100 visits</t>
  </si>
  <si>
    <t>Urgent Care</t>
  </si>
  <si>
    <t>Total Surcharge:</t>
  </si>
  <si>
    <t xml:space="preserve">The PCF Surcharge Rate above is only applicable to Independently-owned outpatient healthcare facilities </t>
  </si>
  <si>
    <t>as defined in the MMA.</t>
  </si>
  <si>
    <t>OHCF Rate 2024</t>
  </si>
  <si>
    <t>OHCF Rate 2025</t>
  </si>
  <si>
    <t>ER Visits</t>
  </si>
  <si>
    <t>Per 100 Visits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</si>
</sst>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u/>
      <sz val="11"/>
      <color theme="1"/>
      <name val="Aptos Narrow"/>
      <family val="2"/>
      <scheme val="minor"/>
    </font>
    <font>
      <b/>
      <sz val="16"/>
      <name val="Calibri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u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0" xfId="0" applyFont="1" applyFill="1"/>
    <xf numFmtId="0" fontId="4" fillId="3" borderId="0" xfId="2" quotePrefix="1" applyFont="1" applyFill="1" applyAlignment="1">
      <alignment horizontal="left"/>
    </xf>
    <xf numFmtId="0" fontId="5" fillId="3" borderId="0" xfId="0" applyFont="1" applyFill="1"/>
    <xf numFmtId="0" fontId="4" fillId="3" borderId="0" xfId="2" quotePrefix="1" applyFont="1" applyFill="1" applyAlignment="1">
      <alignment horizontal="right"/>
    </xf>
    <xf numFmtId="0" fontId="6" fillId="3" borderId="0" xfId="0" applyFont="1" applyFill="1"/>
    <xf numFmtId="0" fontId="7" fillId="3" borderId="0" xfId="0" applyFont="1" applyFill="1"/>
    <xf numFmtId="0" fontId="8" fillId="3" borderId="0" xfId="1" applyNumberFormat="1" applyFont="1" applyFill="1" applyBorder="1" applyAlignment="1" applyProtection="1">
      <alignment horizontal="left"/>
      <protection locked="0"/>
    </xf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0" xfId="0" applyFont="1" applyFill="1"/>
    <xf numFmtId="0" fontId="5" fillId="0" borderId="0" xfId="0" applyFont="1"/>
    <xf numFmtId="164" fontId="5" fillId="0" borderId="0" xfId="1" applyNumberFormat="1" applyFont="1" applyFill="1" applyBorder="1" applyAlignment="1">
      <alignment horizontal="right"/>
    </xf>
    <xf numFmtId="164" fontId="5" fillId="3" borderId="0" xfId="1" applyNumberFormat="1" applyFont="1" applyFill="1" applyBorder="1" applyAlignment="1">
      <alignment horizontal="right"/>
    </xf>
    <xf numFmtId="165" fontId="5" fillId="3" borderId="0" xfId="0" applyNumberFormat="1" applyFont="1" applyFill="1"/>
    <xf numFmtId="164" fontId="5" fillId="3" borderId="0" xfId="1" applyNumberFormat="1" applyFont="1" applyFill="1" applyBorder="1"/>
    <xf numFmtId="0" fontId="10" fillId="3" borderId="0" xfId="0" applyFont="1" applyFill="1" applyAlignment="1">
      <alignment horizontal="center"/>
    </xf>
    <xf numFmtId="164" fontId="5" fillId="3" borderId="2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4" fontId="5" fillId="0" borderId="2" xfId="1" applyNumberFormat="1" applyFont="1" applyFill="1" applyBorder="1" applyAlignment="1" applyProtection="1">
      <alignment horizontal="right"/>
      <protection locked="0"/>
    </xf>
    <xf numFmtId="164" fontId="5" fillId="3" borderId="0" xfId="0" applyNumberFormat="1" applyFont="1" applyFill="1"/>
    <xf numFmtId="0" fontId="7" fillId="3" borderId="0" xfId="0" applyFont="1" applyFill="1" applyAlignment="1">
      <alignment horizontal="right"/>
    </xf>
    <xf numFmtId="2" fontId="0" fillId="0" borderId="0" xfId="0" applyNumberFormat="1"/>
    <xf numFmtId="0" fontId="0" fillId="0" borderId="1" xfId="0" applyBorder="1" applyAlignment="1">
      <alignment horizontal="left"/>
    </xf>
    <xf numFmtId="164" fontId="11" fillId="3" borderId="0" xfId="1" applyNumberFormat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Normal 9" xfId="2" xr:uid="{82F4F4D4-395B-4CD0-9319-C6572CF1F6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8EFC2-19F9-4292-AAA0-85CB91554DBB}">
  <dimension ref="A1:I21"/>
  <sheetViews>
    <sheetView tabSelected="1" workbookViewId="0">
      <selection activeCell="E11" sqref="E11:E16"/>
    </sheetView>
  </sheetViews>
  <sheetFormatPr defaultRowHeight="14.4" x14ac:dyDescent="0.3"/>
  <cols>
    <col min="1" max="1" width="37.21875" customWidth="1"/>
    <col min="3" max="3" width="15.6640625" bestFit="1" customWidth="1"/>
    <col min="5" max="5" width="8.44140625" bestFit="1" customWidth="1"/>
    <col min="9" max="9" width="13.109375" customWidth="1"/>
  </cols>
  <sheetData>
    <row r="1" spans="1:9" ht="21" x14ac:dyDescent="0.4">
      <c r="A1" s="5" t="s">
        <v>0</v>
      </c>
      <c r="B1" s="5"/>
      <c r="C1" s="6"/>
      <c r="D1" s="6"/>
      <c r="E1" s="6"/>
      <c r="F1" s="6"/>
      <c r="G1" s="6"/>
      <c r="H1" s="6"/>
      <c r="I1" s="7"/>
    </row>
    <row r="2" spans="1:9" ht="18" x14ac:dyDescent="0.35">
      <c r="A2" s="8" t="s">
        <v>1</v>
      </c>
      <c r="B2" s="8"/>
      <c r="C2" s="9"/>
      <c r="D2" s="9"/>
      <c r="E2" s="9"/>
      <c r="F2" s="9"/>
      <c r="G2" s="9"/>
      <c r="H2" s="6"/>
      <c r="I2" s="6"/>
    </row>
    <row r="3" spans="1:9" ht="18" x14ac:dyDescent="0.35">
      <c r="A3" s="8" t="s">
        <v>2</v>
      </c>
      <c r="B3" s="8"/>
      <c r="C3" s="9"/>
      <c r="D3" s="9"/>
      <c r="E3" s="9"/>
      <c r="F3" s="9"/>
      <c r="G3" s="9"/>
      <c r="H3" s="6"/>
      <c r="I3" s="6"/>
    </row>
    <row r="4" spans="1:9" x14ac:dyDescent="0.3">
      <c r="A4" s="10" t="s">
        <v>3</v>
      </c>
      <c r="B4" s="6"/>
      <c r="C4" s="6"/>
      <c r="D4" s="6"/>
      <c r="E4" s="6"/>
      <c r="F4" s="6"/>
      <c r="G4" s="6"/>
      <c r="H4" s="6"/>
      <c r="I4" s="6"/>
    </row>
    <row r="5" spans="1:9" x14ac:dyDescent="0.3">
      <c r="A5" s="10" t="s">
        <v>4</v>
      </c>
      <c r="B5" s="6"/>
      <c r="C5" s="6"/>
      <c r="D5" s="6"/>
      <c r="E5" s="6"/>
      <c r="F5" s="6"/>
      <c r="G5" s="6"/>
      <c r="H5" s="6"/>
      <c r="I5" s="6"/>
    </row>
    <row r="6" spans="1:9" x14ac:dyDescent="0.3">
      <c r="A6" s="6"/>
      <c r="B6" s="6"/>
      <c r="C6" s="6"/>
      <c r="D6" s="6"/>
      <c r="E6" s="6"/>
      <c r="F6" s="6"/>
      <c r="G6" s="6"/>
      <c r="H6" s="6"/>
      <c r="I6" s="6"/>
    </row>
    <row r="7" spans="1:9" x14ac:dyDescent="0.3">
      <c r="A7" s="6"/>
      <c r="B7" s="6"/>
      <c r="C7" s="6"/>
      <c r="D7" s="6"/>
      <c r="E7" s="11"/>
      <c r="F7" s="11"/>
      <c r="G7" s="12"/>
      <c r="H7" s="6"/>
      <c r="I7" s="11" t="s">
        <v>5</v>
      </c>
    </row>
    <row r="8" spans="1:9" x14ac:dyDescent="0.3">
      <c r="A8" s="13" t="s">
        <v>6</v>
      </c>
      <c r="B8" s="11"/>
      <c r="C8" s="14" t="s">
        <v>7</v>
      </c>
      <c r="D8" s="11"/>
      <c r="E8" s="14" t="s">
        <v>8</v>
      </c>
      <c r="F8" s="11"/>
      <c r="G8" s="12"/>
      <c r="H8" s="15"/>
      <c r="I8" s="14" t="s">
        <v>9</v>
      </c>
    </row>
    <row r="9" spans="1:9" x14ac:dyDescent="0.3">
      <c r="A9" s="16"/>
      <c r="B9" s="16"/>
      <c r="C9" s="16"/>
      <c r="D9" s="16"/>
      <c r="E9" s="15"/>
      <c r="F9" s="15"/>
      <c r="G9" s="15"/>
      <c r="H9" s="15"/>
      <c r="I9" s="15"/>
    </row>
    <row r="10" spans="1:9" x14ac:dyDescent="0.3">
      <c r="A10" s="17"/>
      <c r="B10" s="17"/>
      <c r="C10" s="17"/>
      <c r="D10" s="17"/>
      <c r="E10" s="18"/>
      <c r="F10" s="19"/>
      <c r="G10" s="19"/>
      <c r="H10" s="20"/>
      <c r="I10" s="21"/>
    </row>
    <row r="11" spans="1:9" x14ac:dyDescent="0.3">
      <c r="A11" s="17"/>
      <c r="B11" s="17"/>
      <c r="C11" s="17"/>
      <c r="D11" s="17"/>
      <c r="E11" s="18"/>
      <c r="F11" s="19"/>
      <c r="G11" s="22" t="s">
        <v>10</v>
      </c>
      <c r="H11" s="20"/>
      <c r="I11" s="21"/>
    </row>
    <row r="12" spans="1:9" x14ac:dyDescent="0.3">
      <c r="A12" s="6" t="s">
        <v>11</v>
      </c>
      <c r="B12" s="6"/>
      <c r="C12" s="6" t="s">
        <v>12</v>
      </c>
      <c r="D12" s="6"/>
      <c r="E12" s="30">
        <f>'Increase Calc'!G5</f>
        <v>175.2</v>
      </c>
      <c r="F12" s="19"/>
      <c r="G12" s="23"/>
      <c r="H12" s="20"/>
      <c r="I12" s="21">
        <f>E12/100*G12</f>
        <v>0</v>
      </c>
    </row>
    <row r="13" spans="1:9" x14ac:dyDescent="0.3">
      <c r="A13" s="6"/>
      <c r="B13" s="6"/>
      <c r="C13" s="6"/>
      <c r="D13" s="6"/>
      <c r="E13" s="19"/>
      <c r="F13" s="19"/>
      <c r="G13" s="19"/>
      <c r="H13" s="20"/>
      <c r="I13" s="21"/>
    </row>
    <row r="14" spans="1:9" x14ac:dyDescent="0.3">
      <c r="A14" s="17"/>
      <c r="B14" s="17"/>
      <c r="C14" s="17"/>
      <c r="D14" s="17"/>
      <c r="E14" s="18"/>
      <c r="F14" s="18"/>
      <c r="G14" s="24" t="s">
        <v>13</v>
      </c>
      <c r="H14" s="20"/>
      <c r="I14" s="21"/>
    </row>
    <row r="15" spans="1:9" x14ac:dyDescent="0.3">
      <c r="A15" s="17" t="s">
        <v>14</v>
      </c>
      <c r="B15" s="17"/>
      <c r="C15" s="17" t="s">
        <v>15</v>
      </c>
      <c r="D15" s="17"/>
      <c r="E15" s="18">
        <f>'Increase Calc'!G7</f>
        <v>81.86</v>
      </c>
      <c r="F15" s="18"/>
      <c r="G15" s="25"/>
      <c r="H15" s="20"/>
      <c r="I15" s="21">
        <f t="shared" ref="I15:I16" si="0">E15/100*G15</f>
        <v>0</v>
      </c>
    </row>
    <row r="16" spans="1:9" x14ac:dyDescent="0.3">
      <c r="A16" s="17" t="s">
        <v>16</v>
      </c>
      <c r="B16" s="17"/>
      <c r="C16" s="17" t="s">
        <v>15</v>
      </c>
      <c r="D16" s="17"/>
      <c r="E16" s="18">
        <f>'Increase Calc'!G6</f>
        <v>78.23</v>
      </c>
      <c r="F16" s="18"/>
      <c r="G16" s="25"/>
      <c r="H16" s="20"/>
      <c r="I16" s="21">
        <f t="shared" si="0"/>
        <v>0</v>
      </c>
    </row>
    <row r="17" spans="1:9" x14ac:dyDescent="0.3">
      <c r="A17" s="6"/>
      <c r="B17" s="6"/>
      <c r="C17" s="6"/>
      <c r="D17" s="6"/>
      <c r="E17" s="6"/>
      <c r="F17" s="6"/>
      <c r="G17" s="6"/>
      <c r="H17" s="6"/>
      <c r="I17" s="26"/>
    </row>
    <row r="18" spans="1:9" x14ac:dyDescent="0.3">
      <c r="A18" s="6"/>
      <c r="B18" s="6"/>
      <c r="C18" s="6"/>
      <c r="D18" s="6"/>
      <c r="E18" s="6"/>
      <c r="F18" s="6"/>
      <c r="G18" s="6"/>
      <c r="H18" s="6"/>
      <c r="I18" s="26"/>
    </row>
    <row r="19" spans="1:9" x14ac:dyDescent="0.3">
      <c r="A19" s="6"/>
      <c r="B19" s="6"/>
      <c r="C19" s="6"/>
      <c r="D19" s="6"/>
      <c r="E19" s="6"/>
      <c r="F19" s="6"/>
      <c r="G19" s="6"/>
      <c r="H19" s="27" t="s">
        <v>17</v>
      </c>
      <c r="I19" s="26">
        <f>SUM(I10:I16)</f>
        <v>0</v>
      </c>
    </row>
    <row r="20" spans="1:9" x14ac:dyDescent="0.3">
      <c r="A20" s="6" t="s">
        <v>18</v>
      </c>
      <c r="B20" s="6"/>
      <c r="C20" s="6"/>
      <c r="D20" s="6"/>
      <c r="E20" s="6"/>
      <c r="F20" s="6"/>
      <c r="G20" s="6"/>
      <c r="H20" s="27"/>
      <c r="I20" s="26"/>
    </row>
    <row r="21" spans="1:9" x14ac:dyDescent="0.3">
      <c r="A21" s="17" t="s">
        <v>19</v>
      </c>
      <c r="B21" s="6"/>
      <c r="C21" s="6"/>
      <c r="D21" s="6"/>
      <c r="E21" s="6"/>
      <c r="F21" s="6"/>
      <c r="G21" s="6"/>
      <c r="H21" s="6"/>
      <c r="I21" s="26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4BF89-DF4C-4467-A23D-2DA59AF26601}">
  <dimension ref="A1:G7"/>
  <sheetViews>
    <sheetView workbookViewId="0">
      <selection activeCell="G1" sqref="G1"/>
    </sheetView>
  </sheetViews>
  <sheetFormatPr defaultRowHeight="14.4" x14ac:dyDescent="0.3"/>
  <cols>
    <col min="1" max="1" width="18.5546875" bestFit="1" customWidth="1"/>
    <col min="3" max="3" width="15.5546875" bestFit="1" customWidth="1"/>
    <col min="5" max="7" width="14.33203125" bestFit="1" customWidth="1"/>
  </cols>
  <sheetData>
    <row r="1" spans="1:7" x14ac:dyDescent="0.3">
      <c r="A1" s="29" t="s">
        <v>6</v>
      </c>
      <c r="B1" s="2"/>
      <c r="C1" s="3" t="s">
        <v>7</v>
      </c>
      <c r="D1" s="2"/>
      <c r="E1" s="2" t="s">
        <v>20</v>
      </c>
      <c r="F1" s="2" t="s">
        <v>21</v>
      </c>
      <c r="G1" s="2" t="s">
        <v>21</v>
      </c>
    </row>
    <row r="2" spans="1:7" x14ac:dyDescent="0.3">
      <c r="A2" s="4"/>
      <c r="B2" s="4"/>
      <c r="C2" s="4"/>
      <c r="D2" s="4"/>
    </row>
    <row r="3" spans="1:7" x14ac:dyDescent="0.3">
      <c r="A3" s="4"/>
      <c r="B3" s="4"/>
      <c r="C3" s="4"/>
      <c r="D3" s="4"/>
    </row>
    <row r="5" spans="1:7" x14ac:dyDescent="0.3">
      <c r="A5" s="1" t="s">
        <v>11</v>
      </c>
      <c r="B5" s="1"/>
      <c r="C5" s="1" t="s">
        <v>12</v>
      </c>
      <c r="D5" s="1"/>
      <c r="E5" s="28">
        <f>F5/1.0562</f>
        <v>144.14883544783186</v>
      </c>
      <c r="F5">
        <v>152.25</v>
      </c>
      <c r="G5">
        <v>175.2</v>
      </c>
    </row>
    <row r="6" spans="1:7" x14ac:dyDescent="0.3">
      <c r="A6" t="s">
        <v>16</v>
      </c>
      <c r="C6" t="s">
        <v>15</v>
      </c>
      <c r="E6" s="28">
        <f t="shared" ref="E6:E7" si="0">F6/1.0562</f>
        <v>64.362810073849658</v>
      </c>
      <c r="F6">
        <v>67.98</v>
      </c>
      <c r="G6">
        <v>78.23</v>
      </c>
    </row>
    <row r="7" spans="1:7" x14ac:dyDescent="0.3">
      <c r="A7" s="1" t="s">
        <v>22</v>
      </c>
      <c r="B7" s="1"/>
      <c r="C7" s="1" t="s">
        <v>23</v>
      </c>
      <c r="D7" s="1"/>
      <c r="E7" s="28">
        <f t="shared" si="0"/>
        <v>67.3451997727703</v>
      </c>
      <c r="F7">
        <v>71.13</v>
      </c>
      <c r="G7">
        <v>81.86</v>
      </c>
    </row>
  </sheetData>
  <sheetProtection algorithmName="SHA-512" hashValue="kGTnrvIy7tb1zFVybP4GVm064zf7BSOSuAi8X79elCM4i8SCfh03TTjAN1j/vBgRFCFuqsrzL8YLo7vnbiWDVw==" saltValue="LCu108qtWO6Vi45mbZRvG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2026</vt:lpstr>
      <vt:lpstr>Increase Calc</vt:lpstr>
      <vt:lpstr>'2026'!Print_Area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Luera</dc:creator>
  <cp:lastModifiedBy>Debbie Luera</cp:lastModifiedBy>
  <dcterms:created xsi:type="dcterms:W3CDTF">2025-11-04T17:04:47Z</dcterms:created>
  <dcterms:modified xsi:type="dcterms:W3CDTF">2025-11-13T22:19:54Z</dcterms:modified>
</cp:coreProperties>
</file>